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18e055db44ed" 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ker attendance" sheetId="1" r:id="R6e6c5c44a37b44a3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4">
    <numFmt numFmtId="200" formatCode="yyyy-mm-dd"/>
    <numFmt numFmtId="201" formatCode="yyyy-mm-dd hh:mm"/>
    <numFmt numFmtId="202" formatCode="0"/>
    <numFmt numFmtId="203" formatCode="0.00"/>
  </numFmts>
  <fonts count="7">
    <font>
      <sz val="11"/>
      <name val="Carlito"/>
    </font>
    <font>
      <sz val="11"/>
      <color rgb="FF203943"/>
      <name val="Arial"/>
    </font>
    <font>
      <b/>
      <sz val="16"/>
      <color rgb="FF203943"/>
      <name val="Arial"/>
    </font>
    <font>
      <i/>
      <sz val="11"/>
      <color rgb="FF627885"/>
      <name val="Arial"/>
    </font>
    <font>
      <sz val="11"/>
      <color rgb="FF627885"/>
      <name val="Arial"/>
    </font>
    <font>
      <b/>
      <sz val="11"/>
      <color rgb="FF203943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234354"/>
      </patternFill>
    </fill>
    <fill>
      <patternFill patternType="solid">
        <fgColor rgb="FFF1F5F9"/>
      </patternFill>
    </fill>
  </fills>
  <borders count="2">
    <border/>
    <border>
      <bottom style="thin">
        <color rgb="FFCBD5E1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right" vertical="center" wrapText="1"/>
    </xf>
    <xf numFmtId="201" fontId="1" fillId="0" borderId="0" xfId="0" applyNumberFormat="1" applyFont="1" applyFill="1" applyBorder="1" applyAlignment="1">
      <alignment vertical="center" wrapText="1"/>
    </xf>
    <xf numFmtId="201" fontId="1" fillId="0" borderId="0" xfId="0" applyNumberFormat="1" applyFont="1" applyFill="1" applyBorder="1" applyAlignment="1">
      <alignment horizontal="right" vertical="center" wrapText="1"/>
    </xf>
    <xf numFmtId="202" fontId="1" fillId="0" borderId="0" xfId="0" applyNumberFormat="1" applyFont="1" applyFill="1" applyBorder="1" applyAlignment="1">
      <alignment vertical="center" wrapText="1"/>
    </xf>
    <xf numFmtId="202" fontId="1" fillId="0" borderId="0" xfId="0" applyNumberFormat="1" applyFont="1" applyFill="1" applyBorder="1" applyAlignment="1">
      <alignment horizontal="right" vertical="center" wrapText="1"/>
    </xf>
    <xf numFmtId="203" fontId="1" fillId="0" borderId="0" xfId="0" applyNumberFormat="1" applyFont="1" applyFill="1" applyBorder="1" applyAlignment="1">
      <alignment vertical="center" wrapText="1"/>
    </xf>
    <xf numFmtId="203" fontId="1" fillId="0" borderId="0" xfId="0" applyNumberFormat="1" applyFont="1" applyFill="1" applyBorder="1" applyAlignment="1">
      <alignment horizontal="right" vertical="center" wrapText="1"/>
    </xf>
    <xf numFmtId="203" fontId="1" fillId="3" borderId="0" xfId="0" applyNumberFormat="1" applyFont="1" applyFill="1" applyBorder="1" applyAlignment="1">
      <alignment horizontal="right" vertical="center" wrapText="1"/>
    </xf>
  </cellXfs>
  <cellStyles count="1">
    <cellStyle name="Normal" xfId="0"/>
  </cellStyles>
  <dxfs count="1">
    <dxf>
      <font>
        <color rgb="FF825109"/>
      </font>
      <fill>
        <patternFill patternType="solid">
          <bgColor rgb="FFFFF0DD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d9e2676cd45cf" /><Relationship Type="http://schemas.openxmlformats.org/officeDocument/2006/relationships/theme" Target="/xl/theme/theme1.xml" Id="R1bb8c3b789264fbf" /><Relationship Type="http://schemas.openxmlformats.org/officeDocument/2006/relationships/sharedStrings" Target="/xl/sharedStrings.xml" Id="Rc630650629f5458d" /><Relationship Type="http://schemas.openxmlformats.org/officeDocument/2006/relationships/worksheet" Target="/xl/worksheets/sheet1.xml" Id="R6e6c5c44a37b44a3" /></Relationships>
</file>

<file path=xl/tables/table1.xml><?xml version="1.0" encoding="utf-8"?>
<table xmlns="http://schemas.openxmlformats.org/spreadsheetml/2006/main" id="1" name="Dina_construction_attendance" displayName="Dina_construction_attendance" ref="A8:L40" headerRowCount="1" totalsRowCount="0" totalsRowShown="0">
  <tableColumns count="12">
    <tableColumn id="1" name="Shift date"/>
    <tableColumn id="2" name="Site"/>
    <tableColumn id="3" name="Worker"/>
    <tableColumn id="4" name="Check-in date and time"/>
    <tableColumn id="5" name="Check-out date and time"/>
    <tableColumn id="6" name="Break (min)"/>
    <tableColumn id="7" name="Duration (hours)"/>
    <tableColumn id="8" name="Check-in location"/>
    <tableColumn id="9" name="Check-out location"/>
    <tableColumn id="10" name="Photo link"/>
    <tableColumn id="11" name="Time verification"/>
    <tableColumn id="12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8403874da94384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AB237B"/>
  </sheetPr>
  <sheetViews>
    <sheetView showGridLines="0" workbookViewId="0">
      <pane xSplit="2" ySplit="8" topLeftCell="C9" activePane="bottomRight" state="frozen"/>
    </sheetView>
  </sheetViews>
  <sheetFormatPr defaultRowHeight="15"/>
  <cols>
    <col min="1" max="1" width="17" hidden="0" customWidth="1"/>
    <col min="2" max="2" width="23" hidden="0" customWidth="1"/>
    <col min="3" max="3" width="25" hidden="0" customWidth="1"/>
    <col min="4" max="4" width="25" hidden="0" customWidth="1"/>
    <col min="5" max="5" width="25" hidden="0" customWidth="1"/>
    <col min="6" max="6" width="16" hidden="0" customWidth="1"/>
    <col min="7" max="7" width="18" hidden="0" customWidth="1"/>
    <col min="8" max="8" width="26" hidden="0" customWidth="1"/>
    <col min="9" max="9" width="26" hidden="0" customWidth="1"/>
    <col min="10" max="10" width="26" hidden="0" customWidth="1"/>
    <col min="11" max="11" width="25" hidden="0" customWidth="1"/>
    <col min="12" max="12" width="37" hidden="0" customWidth="1"/>
  </cols>
  <sheetData>
    <row r="1" ht="2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2" customHeight="1">
      <c r="A2" s="3" t="str">
        <v>Construction worker attendance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6" customHeight="1">
      <c r="A4" s="5" t="str">
        <v>Fictional data. Time zone: Europe/Moscow (UTC+03:00). Hours use entered times, not location data.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6" customHeight="1">
      <c r="A5" s="2" t="str">
        <v>Workers</v>
      </c>
      <c r="B5" s="7" t="n">
        <f>COUNTA(C9:C40)</f>
        <v>4</v>
      </c>
      <c r="C5" s="2"/>
      <c r="D5" s="2" t="str">
        <v>Shifts calculated</v>
      </c>
      <c r="E5" s="7" t="n">
        <f>COUNT(G9:G40)</f>
        <v>2</v>
      </c>
      <c r="F5" s="2"/>
      <c r="G5" s="2" t="str">
        <v>Missing check-ins</v>
      </c>
      <c r="H5" s="7" t="n">
        <f>COUNTIFS(K9:K40,"Missing check-ins")</f>
        <v>1</v>
      </c>
      <c r="I5" s="2"/>
      <c r="J5" s="2"/>
      <c r="K5" s="2"/>
      <c r="L5" s="2"/>
    </row>
    <row r="6" ht="26" customHeight="1">
      <c r="A6" s="6" t="str">
        <v>One shift per row. Check-in and check-out include dates. Hours require check-out and break duration.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26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44" customHeight="1">
      <c r="A8" s="11" t="str">
        <v>Shift date</v>
      </c>
      <c r="B8" s="11" t="str">
        <v>Site</v>
      </c>
      <c r="C8" s="11" t="str">
        <v>Worker</v>
      </c>
      <c r="D8" s="11" t="str">
        <v>Check-in date and time</v>
      </c>
      <c r="E8" s="11" t="str">
        <v>Check-out date and time</v>
      </c>
      <c r="F8" s="11" t="str">
        <v>Break (min)</v>
      </c>
      <c r="G8" s="11" t="str">
        <v>Duration (hours)</v>
      </c>
      <c r="H8" s="11" t="str">
        <v>Check-in location</v>
      </c>
      <c r="I8" s="11" t="str">
        <v>Check-out location</v>
      </c>
      <c r="J8" s="11" t="str">
        <v>Photo link</v>
      </c>
      <c r="K8" s="11" t="str">
        <v>Time verification</v>
      </c>
      <c r="L8" s="11" t="str">
        <v>Comment</v>
      </c>
    </row>
    <row r="9" ht="57" customHeight="1">
      <c r="A9" s="14" t="n">
        <v>46274</v>
      </c>
      <c r="B9" s="12" t="str">
        <v>Building A</v>
      </c>
      <c r="C9" s="12" t="str">
        <v>Alexey Ivanov</v>
      </c>
      <c r="D9" s="16" t="n">
        <v>46274.33333333333</v>
      </c>
      <c r="E9" s="16" t="n">
        <v>46274.70833333333</v>
      </c>
      <c r="F9" s="18" t="n">
        <v>60</v>
      </c>
      <c r="G9" s="21" t="n">
        <f>IF(COUNT(D9:F9)&lt;3,"",IF(OR(E9&lt;D9,F9&lt;0,F9&gt;(E9-D9)*1440),"Check times",(E9-D9)*24-F9/60))</f>
        <v>8</v>
      </c>
      <c r="H9" s="12"/>
      <c r="I9" s="12"/>
      <c r="J9" s="12"/>
      <c r="K9" s="12" t="str">
        <v>Unverified</v>
      </c>
      <c r="L9" s="12" t="str">
        <v>Worker-reported times. Location and photo not received.</v>
      </c>
    </row>
    <row r="10" ht="57" customHeight="1">
      <c r="A10" s="14" t="n">
        <v>46274</v>
      </c>
      <c r="B10" s="12" t="str">
        <v>Building A</v>
      </c>
      <c r="C10" s="12" t="str">
        <v>Boris Petrov</v>
      </c>
      <c r="D10" s="16" t="n">
        <v>46274.34375</v>
      </c>
      <c r="E10" s="16" t="n">
        <v>46274.71875</v>
      </c>
      <c r="F10" s="18" t="n">
        <v>60</v>
      </c>
      <c r="G10" s="21" t="n">
        <f>IF(COUNT(D10:F10)&lt;3,"",IF(OR(E10&lt;D10,F10&lt;0,F10&gt;(E10-D10)*1440),"Check times",(E10-D10)*24-F10/60))</f>
        <v>8</v>
      </c>
      <c r="H10" s="12"/>
      <c r="I10" s="12"/>
      <c r="J10" s="12"/>
      <c r="K10" s="12" t="str">
        <v>Unverified</v>
      </c>
      <c r="L10" s="12" t="str">
        <v>Worker-reported times</v>
      </c>
    </row>
    <row r="11" ht="57" customHeight="1">
      <c r="A11" s="14" t="n">
        <v>46274</v>
      </c>
      <c r="B11" s="12" t="str">
        <v>Building B</v>
      </c>
      <c r="C11" s="12" t="str">
        <v>Vera Smirnova</v>
      </c>
      <c r="D11" s="16" t="n">
        <v>46274.336805555555</v>
      </c>
      <c r="E11" s="16"/>
      <c r="F11" s="18" t="n">
        <v>60</v>
      </c>
      <c r="G11" s="21" t="str">
        <f>IF(COUNT(D11:F11)&lt;3,"",IF(OR(E11&lt;D11,F11&lt;0,F11&gt;(E11-D11)*1440),"Check times",(E11-D11)*24-F11/60))</f>
      </c>
      <c r="H11" s="12"/>
      <c r="I11" s="12"/>
      <c r="J11" s="12"/>
      <c r="K11" s="12" t="str">
        <v>Missing check-out</v>
      </c>
      <c r="L11" s="12" t="str">
        <v>Waiting for check-out</v>
      </c>
    </row>
    <row r="12" ht="57" customHeight="1">
      <c r="A12" s="14" t="n">
        <v>46274</v>
      </c>
      <c r="B12" s="12" t="str">
        <v>Building B</v>
      </c>
      <c r="C12" s="12" t="str">
        <v>Gleb Belov</v>
      </c>
      <c r="D12" s="16"/>
      <c r="E12" s="16"/>
      <c r="F12" s="18"/>
      <c r="G12" s="21" t="str">
        <f>IF(COUNT(D12:F12)&lt;3,"",IF(OR(E12&lt;D12,F12&lt;0,F12&gt;(E12-D12)*1440),"Check times",(E12-D12)*24-F12/60))</f>
      </c>
      <c r="H12" s="12"/>
      <c r="I12" s="12"/>
      <c r="J12" s="12"/>
      <c r="K12" s="12" t="str">
        <v>Missing check-ins</v>
      </c>
      <c r="L12" s="12" t="str">
        <v>Attendance not established</v>
      </c>
    </row>
    <row r="13" ht="57" customHeight="1">
      <c r="A13" s="14"/>
      <c r="B13" s="12"/>
      <c r="C13" s="12"/>
      <c r="D13" s="16"/>
      <c r="E13" s="16"/>
      <c r="F13" s="18"/>
      <c r="G13" s="21" t="str">
        <f>IF(COUNT(D13:F13)&lt;3,"",IF(OR(E13&lt;D13,F13&lt;0,F13&gt;(E13-D13)*1440),"Check times",(E13-D13)*24-F13/60))</f>
      </c>
      <c r="H13" s="12"/>
      <c r="I13" s="12"/>
      <c r="J13" s="12"/>
      <c r="K13" s="12"/>
      <c r="L13" s="12"/>
    </row>
    <row r="14" ht="57" customHeight="1">
      <c r="A14" s="14"/>
      <c r="B14" s="12"/>
      <c r="C14" s="12"/>
      <c r="D14" s="16"/>
      <c r="E14" s="16"/>
      <c r="F14" s="18"/>
      <c r="G14" s="21" t="str">
        <f>IF(COUNT(D14:F14)&lt;3,"",IF(OR(E14&lt;D14,F14&lt;0,F14&gt;(E14-D14)*1440),"Check times",(E14-D14)*24-F14/60))</f>
      </c>
      <c r="H14" s="12"/>
      <c r="I14" s="12"/>
      <c r="J14" s="12"/>
      <c r="K14" s="12"/>
      <c r="L14" s="12"/>
    </row>
    <row r="15" ht="57" customHeight="1">
      <c r="A15" s="14"/>
      <c r="B15" s="12"/>
      <c r="C15" s="12"/>
      <c r="D15" s="16"/>
      <c r="E15" s="16"/>
      <c r="F15" s="18"/>
      <c r="G15" s="21" t="str">
        <f>IF(COUNT(D15:F15)&lt;3,"",IF(OR(E15&lt;D15,F15&lt;0,F15&gt;(E15-D15)*1440),"Check times",(E15-D15)*24-F15/60))</f>
      </c>
      <c r="H15" s="12"/>
      <c r="I15" s="12"/>
      <c r="J15" s="12"/>
      <c r="K15" s="12"/>
      <c r="L15" s="12"/>
    </row>
    <row r="16" ht="57" customHeight="1">
      <c r="A16" s="14"/>
      <c r="B16" s="12"/>
      <c r="C16" s="12"/>
      <c r="D16" s="16"/>
      <c r="E16" s="16"/>
      <c r="F16" s="18"/>
      <c r="G16" s="21" t="str">
        <f>IF(COUNT(D16:F16)&lt;3,"",IF(OR(E16&lt;D16,F16&lt;0,F16&gt;(E16-D16)*1440),"Check times",(E16-D16)*24-F16/60))</f>
      </c>
      <c r="H16" s="12"/>
      <c r="I16" s="12"/>
      <c r="J16" s="12"/>
      <c r="K16" s="12"/>
      <c r="L16" s="12"/>
    </row>
    <row r="17" ht="57" customHeight="1">
      <c r="A17" s="14"/>
      <c r="B17" s="12"/>
      <c r="C17" s="12"/>
      <c r="D17" s="16"/>
      <c r="E17" s="16"/>
      <c r="F17" s="18"/>
      <c r="G17" s="21" t="str">
        <f>IF(COUNT(D17:F17)&lt;3,"",IF(OR(E17&lt;D17,F17&lt;0,F17&gt;(E17-D17)*1440),"Check times",(E17-D17)*24-F17/60))</f>
      </c>
      <c r="H17" s="12"/>
      <c r="I17" s="12"/>
      <c r="J17" s="12"/>
      <c r="K17" s="12"/>
      <c r="L17" s="12"/>
    </row>
    <row r="18" ht="57" customHeight="1">
      <c r="A18" s="14"/>
      <c r="B18" s="12"/>
      <c r="C18" s="12"/>
      <c r="D18" s="16"/>
      <c r="E18" s="16"/>
      <c r="F18" s="18"/>
      <c r="G18" s="21" t="str">
        <f>IF(COUNT(D18:F18)&lt;3,"",IF(OR(E18&lt;D18,F18&lt;0,F18&gt;(E18-D18)*1440),"Check times",(E18-D18)*24-F18/60))</f>
      </c>
      <c r="H18" s="12"/>
      <c r="I18" s="12"/>
      <c r="J18" s="12"/>
      <c r="K18" s="12"/>
      <c r="L18" s="12"/>
    </row>
    <row r="19" ht="57" customHeight="1">
      <c r="A19" s="14"/>
      <c r="B19" s="12"/>
      <c r="C19" s="12"/>
      <c r="D19" s="16"/>
      <c r="E19" s="16"/>
      <c r="F19" s="18"/>
      <c r="G19" s="21" t="str">
        <f>IF(COUNT(D19:F19)&lt;3,"",IF(OR(E19&lt;D19,F19&lt;0,F19&gt;(E19-D19)*1440),"Check times",(E19-D19)*24-F19/60))</f>
      </c>
      <c r="H19" s="12"/>
      <c r="I19" s="12"/>
      <c r="J19" s="12"/>
      <c r="K19" s="12"/>
      <c r="L19" s="12"/>
    </row>
    <row r="20" ht="57" customHeight="1">
      <c r="A20" s="14"/>
      <c r="B20" s="12"/>
      <c r="C20" s="12"/>
      <c r="D20" s="16"/>
      <c r="E20" s="16"/>
      <c r="F20" s="18"/>
      <c r="G20" s="21" t="str">
        <f>IF(COUNT(D20:F20)&lt;3,"",IF(OR(E20&lt;D20,F20&lt;0,F20&gt;(E20-D20)*1440),"Check times",(E20-D20)*24-F20/60))</f>
      </c>
      <c r="H20" s="12"/>
      <c r="I20" s="12"/>
      <c r="J20" s="12"/>
      <c r="K20" s="12"/>
      <c r="L20" s="12"/>
    </row>
    <row r="21" ht="57" customHeight="1">
      <c r="A21" s="14"/>
      <c r="B21" s="12"/>
      <c r="C21" s="12"/>
      <c r="D21" s="16"/>
      <c r="E21" s="16"/>
      <c r="F21" s="18"/>
      <c r="G21" s="21" t="str">
        <f>IF(COUNT(D21:F21)&lt;3,"",IF(OR(E21&lt;D21,F21&lt;0,F21&gt;(E21-D21)*1440),"Check times",(E21-D21)*24-F21/60))</f>
      </c>
      <c r="H21" s="12"/>
      <c r="I21" s="12"/>
      <c r="J21" s="12"/>
      <c r="K21" s="12"/>
      <c r="L21" s="12"/>
    </row>
    <row r="22" ht="57" customHeight="1">
      <c r="A22" s="14"/>
      <c r="B22" s="12"/>
      <c r="C22" s="12"/>
      <c r="D22" s="16"/>
      <c r="E22" s="16"/>
      <c r="F22" s="18"/>
      <c r="G22" s="21" t="str">
        <f>IF(COUNT(D22:F22)&lt;3,"",IF(OR(E22&lt;D22,F22&lt;0,F22&gt;(E22-D22)*1440),"Check times",(E22-D22)*24-F22/60))</f>
      </c>
      <c r="H22" s="12"/>
      <c r="I22" s="12"/>
      <c r="J22" s="12"/>
      <c r="K22" s="12"/>
      <c r="L22" s="12"/>
    </row>
    <row r="23" ht="57" customHeight="1">
      <c r="A23" s="14"/>
      <c r="B23" s="12"/>
      <c r="C23" s="12"/>
      <c r="D23" s="16"/>
      <c r="E23" s="16"/>
      <c r="F23" s="18"/>
      <c r="G23" s="21" t="str">
        <f>IF(COUNT(D23:F23)&lt;3,"",IF(OR(E23&lt;D23,F23&lt;0,F23&gt;(E23-D23)*1440),"Check times",(E23-D23)*24-F23/60))</f>
      </c>
      <c r="H23" s="12"/>
      <c r="I23" s="12"/>
      <c r="J23" s="12"/>
      <c r="K23" s="12"/>
      <c r="L23" s="12"/>
    </row>
    <row r="24" ht="57" customHeight="1">
      <c r="A24" s="14"/>
      <c r="B24" s="12"/>
      <c r="C24" s="12"/>
      <c r="D24" s="16"/>
      <c r="E24" s="16"/>
      <c r="F24" s="18"/>
      <c r="G24" s="21" t="str">
        <f>IF(COUNT(D24:F24)&lt;3,"",IF(OR(E24&lt;D24,F24&lt;0,F24&gt;(E24-D24)*1440),"Check times",(E24-D24)*24-F24/60))</f>
      </c>
      <c r="H24" s="12"/>
      <c r="I24" s="12"/>
      <c r="J24" s="12"/>
      <c r="K24" s="12"/>
      <c r="L24" s="12"/>
    </row>
    <row r="25" ht="57" customHeight="1">
      <c r="A25" s="14"/>
      <c r="B25" s="12"/>
      <c r="C25" s="12"/>
      <c r="D25" s="16"/>
      <c r="E25" s="16"/>
      <c r="F25" s="18"/>
      <c r="G25" s="21" t="str">
        <f>IF(COUNT(D25:F25)&lt;3,"",IF(OR(E25&lt;D25,F25&lt;0,F25&gt;(E25-D25)*1440),"Check times",(E25-D25)*24-F25/60))</f>
      </c>
      <c r="H25" s="12"/>
      <c r="I25" s="12"/>
      <c r="J25" s="12"/>
      <c r="K25" s="12"/>
      <c r="L25" s="12"/>
    </row>
    <row r="26" ht="57" customHeight="1">
      <c r="A26" s="14"/>
      <c r="B26" s="12"/>
      <c r="C26" s="12"/>
      <c r="D26" s="16"/>
      <c r="E26" s="16"/>
      <c r="F26" s="18"/>
      <c r="G26" s="21" t="str">
        <f>IF(COUNT(D26:F26)&lt;3,"",IF(OR(E26&lt;D26,F26&lt;0,F26&gt;(E26-D26)*1440),"Check times",(E26-D26)*24-F26/60))</f>
      </c>
      <c r="H26" s="12"/>
      <c r="I26" s="12"/>
      <c r="J26" s="12"/>
      <c r="K26" s="12"/>
      <c r="L26" s="12"/>
    </row>
    <row r="27" ht="57" customHeight="1">
      <c r="A27" s="14"/>
      <c r="B27" s="12"/>
      <c r="C27" s="12"/>
      <c r="D27" s="16"/>
      <c r="E27" s="16"/>
      <c r="F27" s="18"/>
      <c r="G27" s="21" t="str">
        <f>IF(COUNT(D27:F27)&lt;3,"",IF(OR(E27&lt;D27,F27&lt;0,F27&gt;(E27-D27)*1440),"Check times",(E27-D27)*24-F27/60))</f>
      </c>
      <c r="H27" s="12"/>
      <c r="I27" s="12"/>
      <c r="J27" s="12"/>
      <c r="K27" s="12"/>
      <c r="L27" s="12"/>
    </row>
    <row r="28" ht="57" customHeight="1">
      <c r="A28" s="14"/>
      <c r="B28" s="12"/>
      <c r="C28" s="12"/>
      <c r="D28" s="16"/>
      <c r="E28" s="16"/>
      <c r="F28" s="18"/>
      <c r="G28" s="21" t="str">
        <f>IF(COUNT(D28:F28)&lt;3,"",IF(OR(E28&lt;D28,F28&lt;0,F28&gt;(E28-D28)*1440),"Check times",(E28-D28)*24-F28/60))</f>
      </c>
      <c r="H28" s="12"/>
      <c r="I28" s="12"/>
      <c r="J28" s="12"/>
      <c r="K28" s="12"/>
      <c r="L28" s="12"/>
    </row>
    <row r="29" ht="57" customHeight="1">
      <c r="A29" s="14"/>
      <c r="B29" s="12"/>
      <c r="C29" s="12"/>
      <c r="D29" s="16"/>
      <c r="E29" s="16"/>
      <c r="F29" s="18"/>
      <c r="G29" s="21" t="str">
        <f>IF(COUNT(D29:F29)&lt;3,"",IF(OR(E29&lt;D29,F29&lt;0,F29&gt;(E29-D29)*1440),"Check times",(E29-D29)*24-F29/60))</f>
      </c>
      <c r="H29" s="12"/>
      <c r="I29" s="12"/>
      <c r="J29" s="12"/>
      <c r="K29" s="12"/>
      <c r="L29" s="12"/>
    </row>
    <row r="30" ht="57" customHeight="1">
      <c r="A30" s="14"/>
      <c r="B30" s="12"/>
      <c r="C30" s="12"/>
      <c r="D30" s="16"/>
      <c r="E30" s="16"/>
      <c r="F30" s="18"/>
      <c r="G30" s="21" t="str">
        <f>IF(COUNT(D30:F30)&lt;3,"",IF(OR(E30&lt;D30,F30&lt;0,F30&gt;(E30-D30)*1440),"Check times",(E30-D30)*24-F30/60))</f>
      </c>
      <c r="H30" s="12"/>
      <c r="I30" s="12"/>
      <c r="J30" s="12"/>
      <c r="K30" s="12"/>
      <c r="L30" s="12"/>
    </row>
    <row r="31" ht="57" customHeight="1">
      <c r="A31" s="14"/>
      <c r="B31" s="12"/>
      <c r="C31" s="12"/>
      <c r="D31" s="16"/>
      <c r="E31" s="16"/>
      <c r="F31" s="18"/>
      <c r="G31" s="21" t="str">
        <f>IF(COUNT(D31:F31)&lt;3,"",IF(OR(E31&lt;D31,F31&lt;0,F31&gt;(E31-D31)*1440),"Check times",(E31-D31)*24-F31/60))</f>
      </c>
      <c r="H31" s="12"/>
      <c r="I31" s="12"/>
      <c r="J31" s="12"/>
      <c r="K31" s="12"/>
      <c r="L31" s="12"/>
    </row>
    <row r="32" ht="57" customHeight="1">
      <c r="A32" s="14"/>
      <c r="B32" s="12"/>
      <c r="C32" s="12"/>
      <c r="D32" s="16"/>
      <c r="E32" s="16"/>
      <c r="F32" s="18"/>
      <c r="G32" s="21" t="str">
        <f>IF(COUNT(D32:F32)&lt;3,"",IF(OR(E32&lt;D32,F32&lt;0,F32&gt;(E32-D32)*1440),"Check times",(E32-D32)*24-F32/60))</f>
      </c>
      <c r="H32" s="12"/>
      <c r="I32" s="12"/>
      <c r="J32" s="12"/>
      <c r="K32" s="12"/>
      <c r="L32" s="12"/>
    </row>
    <row r="33" ht="57" customHeight="1">
      <c r="A33" s="14"/>
      <c r="B33" s="12"/>
      <c r="C33" s="12"/>
      <c r="D33" s="16"/>
      <c r="E33" s="16"/>
      <c r="F33" s="18"/>
      <c r="G33" s="21" t="str">
        <f>IF(COUNT(D33:F33)&lt;3,"",IF(OR(E33&lt;D33,F33&lt;0,F33&gt;(E33-D33)*1440),"Check times",(E33-D33)*24-F33/60))</f>
      </c>
      <c r="H33" s="12"/>
      <c r="I33" s="12"/>
      <c r="J33" s="12"/>
      <c r="K33" s="12"/>
      <c r="L33" s="12"/>
    </row>
    <row r="34" ht="57" customHeight="1">
      <c r="A34" s="14"/>
      <c r="B34" s="12"/>
      <c r="C34" s="12"/>
      <c r="D34" s="16"/>
      <c r="E34" s="16"/>
      <c r="F34" s="18"/>
      <c r="G34" s="21" t="str">
        <f>IF(COUNT(D34:F34)&lt;3,"",IF(OR(E34&lt;D34,F34&lt;0,F34&gt;(E34-D34)*1440),"Check times",(E34-D34)*24-F34/60))</f>
      </c>
      <c r="H34" s="12"/>
      <c r="I34" s="12"/>
      <c r="J34" s="12"/>
      <c r="K34" s="12"/>
      <c r="L34" s="12"/>
    </row>
    <row r="35" ht="57" customHeight="1">
      <c r="A35" s="14"/>
      <c r="B35" s="12"/>
      <c r="C35" s="12"/>
      <c r="D35" s="16"/>
      <c r="E35" s="16"/>
      <c r="F35" s="18"/>
      <c r="G35" s="21" t="str">
        <f>IF(COUNT(D35:F35)&lt;3,"",IF(OR(E35&lt;D35,F35&lt;0,F35&gt;(E35-D35)*1440),"Check times",(E35-D35)*24-F35/60))</f>
      </c>
      <c r="H35" s="12"/>
      <c r="I35" s="12"/>
      <c r="J35" s="12"/>
      <c r="K35" s="12"/>
      <c r="L35" s="12"/>
    </row>
    <row r="36" ht="57" customHeight="1">
      <c r="A36" s="14"/>
      <c r="B36" s="12"/>
      <c r="C36" s="12"/>
      <c r="D36" s="16"/>
      <c r="E36" s="16"/>
      <c r="F36" s="18"/>
      <c r="G36" s="21" t="str">
        <f>IF(COUNT(D36:F36)&lt;3,"",IF(OR(E36&lt;D36,F36&lt;0,F36&gt;(E36-D36)*1440),"Check times",(E36-D36)*24-F36/60))</f>
      </c>
      <c r="H36" s="12"/>
      <c r="I36" s="12"/>
      <c r="J36" s="12"/>
      <c r="K36" s="12"/>
      <c r="L36" s="12"/>
    </row>
    <row r="37" ht="57" customHeight="1">
      <c r="A37" s="14"/>
      <c r="B37" s="12"/>
      <c r="C37" s="12"/>
      <c r="D37" s="16"/>
      <c r="E37" s="16"/>
      <c r="F37" s="18"/>
      <c r="G37" s="21" t="str">
        <f>IF(COUNT(D37:F37)&lt;3,"",IF(OR(E37&lt;D37,F37&lt;0,F37&gt;(E37-D37)*1440),"Check times",(E37-D37)*24-F37/60))</f>
      </c>
      <c r="H37" s="12"/>
      <c r="I37" s="12"/>
      <c r="J37" s="12"/>
      <c r="K37" s="12"/>
      <c r="L37" s="12"/>
    </row>
    <row r="38" ht="57" customHeight="1">
      <c r="A38" s="14"/>
      <c r="B38" s="12"/>
      <c r="C38" s="12"/>
      <c r="D38" s="16"/>
      <c r="E38" s="16"/>
      <c r="F38" s="18"/>
      <c r="G38" s="21" t="str">
        <f>IF(COUNT(D38:F38)&lt;3,"",IF(OR(E38&lt;D38,F38&lt;0,F38&gt;(E38-D38)*1440),"Check times",(E38-D38)*24-F38/60))</f>
      </c>
      <c r="H38" s="12"/>
      <c r="I38" s="12"/>
      <c r="J38" s="12"/>
      <c r="K38" s="12"/>
      <c r="L38" s="12"/>
    </row>
    <row r="39" ht="57" customHeight="1">
      <c r="A39" s="14"/>
      <c r="B39" s="12"/>
      <c r="C39" s="12"/>
      <c r="D39" s="16"/>
      <c r="E39" s="16"/>
      <c r="F39" s="18"/>
      <c r="G39" s="21" t="str">
        <f>IF(COUNT(D39:F39)&lt;3,"",IF(OR(E39&lt;D39,F39&lt;0,F39&gt;(E39-D39)*1440),"Check times",(E39-D39)*24-F39/60))</f>
      </c>
      <c r="H39" s="12"/>
      <c r="I39" s="12"/>
      <c r="J39" s="12"/>
      <c r="K39" s="12"/>
      <c r="L39" s="12"/>
    </row>
    <row r="40" ht="57" customHeight="1">
      <c r="A40" s="14"/>
      <c r="B40" s="12"/>
      <c r="C40" s="12"/>
      <c r="D40" s="16"/>
      <c r="E40" s="16"/>
      <c r="F40" s="18"/>
      <c r="G40" s="21" t="str">
        <f>IF(COUNT(D40:F40)&lt;3,"",IF(OR(E40&lt;D40,F40&lt;0,F40&gt;(E40-D40)*1440),"Check times",(E40-D40)*24-F40/60))</f>
      </c>
      <c r="H40" s="12"/>
      <c r="I40" s="12"/>
      <c r="J40" s="12"/>
      <c r="K40" s="12"/>
      <c r="L40" s="12"/>
    </row>
  </sheetData>
  <conditionalFormatting sqref="K9:K40">
    <cfRule type="containsText" dxfId="0" priority="1" operator="containsText" text="Missing"/>
  </conditionalFormatting>
  <dataValidations count="1">
    <dataValidation type="list" sqref="K9:K40">
      <formula1>"Unverified,Verified,Missing check-out,Missing check-ins"</formula1>
    </dataValidation>
  </dataValidations>
  <pageMargins left="0.7" right="0.7" top="0.75" bottom="0.75" header="0.3" footer="0.3"/>
  <tableParts count="1">
    <tablePart r:id="R258403874da94384"/>
  </tableParts>
</worksheet>
</file>